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2024\Исполнение бюджета\1 кв\"/>
    </mc:Choice>
  </mc:AlternateContent>
  <bookViews>
    <workbookView xWindow="120" yWindow="45" windowWidth="15135" windowHeight="813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23" i="1" l="1"/>
  <c r="D23" i="1"/>
  <c r="F25" i="1"/>
  <c r="E32" i="1"/>
  <c r="D32" i="1"/>
  <c r="E36" i="1"/>
  <c r="D36" i="1"/>
  <c r="F36" i="1" s="1"/>
  <c r="E34" i="1"/>
  <c r="D34" i="1"/>
  <c r="E29" i="1"/>
  <c r="D29" i="1"/>
  <c r="E20" i="1"/>
  <c r="D20" i="1"/>
  <c r="F26" i="1"/>
  <c r="E12" i="1"/>
  <c r="D12" i="1"/>
  <c r="F13" i="1"/>
  <c r="F14" i="1"/>
  <c r="F16" i="1"/>
  <c r="F17" i="1"/>
  <c r="F19" i="1"/>
  <c r="F22" i="1"/>
  <c r="F24" i="1"/>
  <c r="F27" i="1"/>
  <c r="F28" i="1"/>
  <c r="F30" i="1"/>
  <c r="F31" i="1"/>
  <c r="F35" i="1"/>
  <c r="E18" i="1"/>
  <c r="D18" i="1"/>
  <c r="D38" i="1" l="1"/>
  <c r="F32" i="1"/>
  <c r="E38" i="1"/>
  <c r="F18" i="1"/>
  <c r="F34" i="1"/>
  <c r="F33" i="1"/>
  <c r="F37" i="1"/>
  <c r="F29" i="1"/>
  <c r="F23" i="1"/>
  <c r="F20" i="1"/>
  <c r="F12" i="1"/>
  <c r="F38" i="1" l="1"/>
</calcChain>
</file>

<file path=xl/sharedStrings.xml><?xml version="1.0" encoding="utf-8"?>
<sst xmlns="http://schemas.openxmlformats.org/spreadsheetml/2006/main" count="81" uniqueCount="49">
  <si>
    <t>Приложение №3</t>
  </si>
  <si>
    <t>к постановлению главы Екатеринославского сельского</t>
  </si>
  <si>
    <t>поселения «Об исполнении бюджета Екатеринославского</t>
  </si>
  <si>
    <t>Исполнение</t>
  </si>
  <si>
    <t xml:space="preserve">       </t>
  </si>
  <si>
    <t xml:space="preserve"> </t>
  </si>
  <si>
    <t>Наименование</t>
  </si>
  <si>
    <t>Коды классификации расходов бюджетов</t>
  </si>
  <si>
    <t>% исполнения</t>
  </si>
  <si>
    <t>раздел</t>
  </si>
  <si>
    <t>подраздел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</si>
  <si>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</si>
  <si>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</si>
  <si>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</si>
  <si>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</si>
  <si>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</si>
  <si>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</si>
  <si>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</si>
  <si>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</si>
  <si>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</si>
  <si>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экономика</t>
  </si>
  <si>
    <t>Общеэкономические вопросы</t>
  </si>
  <si>
    <t>Дорожное хозяйство(дорожные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</si>
  <si>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</si>
  <si>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</si>
  <si>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</si>
  <si>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Благоустройство</t>
  </si>
  <si>
    <t>Культура, кинематография</t>
  </si>
  <si>
    <t>Культура</t>
  </si>
  <si>
    <t>Социальная политика</t>
  </si>
  <si>
    <t>Доплаты к пенсиям, дополнительное пенсионное обеспечение</t>
  </si>
  <si>
    <t>Физическая культура и спорт</t>
  </si>
  <si>
    <t>Физическая культура</t>
  </si>
  <si>
    <t>Всего расходов</t>
  </si>
  <si>
    <t>01</t>
  </si>
  <si>
    <t>02</t>
  </si>
  <si>
    <t>03</t>
  </si>
  <si>
    <t>04</t>
  </si>
  <si>
    <t>05</t>
  </si>
  <si>
    <t>08</t>
  </si>
  <si>
    <t>00</t>
  </si>
  <si>
    <t>09</t>
  </si>
  <si>
    <t>Транспорт</t>
  </si>
  <si>
    <t>Сельское хозяйство и рыболовство</t>
  </si>
  <si>
    <t xml:space="preserve"> сельского поселения за I квартал 2024 года»</t>
  </si>
  <si>
    <t>по расходам бюджета Екатеринославского сельского поселения по разделам и подразделам классификации расходов бюджета за I квартал 2024 года</t>
  </si>
  <si>
    <t>Исполнено за 1 квартал 2024 год,  рублей</t>
  </si>
  <si>
    <t>Утверждено решением сессии Совета «О бюджете Екатеринославского сельского поселения  на  2024 год и на плановый период 2025 и 2026 годов»,</t>
  </si>
  <si>
    <t>к утвержденному решению сессии Совета « О бюджете Екатеринославского сельского поселения на 2024 год и на плановый период 2025 и 2026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</si>
</sst>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0" borderId="0" xfId="0" applyFont="1"/>
    <xf numFmtId="0" fontId="3" fillId="0" borderId="4" xfId="0" applyFont="1" applyBorder="1" applyAlignment="1">
      <alignment vertical="top" wrapText="1"/>
    </xf>
    <xf numFmtId="0" fontId="0" fillId="0" borderId="0" xfId="0" applyAlignment="1">
      <alignment wrapText="1"/>
    </xf>
    <xf numFmtId="0" fontId="3" fillId="0" borderId="6" xfId="0" applyFont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3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4" fillId="0" borderId="6" xfId="0" applyFont="1" applyBorder="1" applyAlignment="1">
      <alignment horizontal="center" vertical="top" wrapText="1"/>
    </xf>
    <xf numFmtId="10" fontId="4" fillId="0" borderId="6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10" fontId="3" fillId="0" borderId="6" xfId="0" applyNumberFormat="1" applyFont="1" applyBorder="1" applyAlignment="1">
      <alignment horizontal="center" vertical="top" wrapText="1"/>
    </xf>
    <xf numFmtId="0" fontId="3" fillId="0" borderId="10" xfId="0" applyFont="1" applyBorder="1" applyAlignment="1">
      <alignment vertical="top" wrapText="1"/>
    </xf>
    <xf numFmtId="10" fontId="3" fillId="0" borderId="12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3" fillId="0" borderId="6" xfId="0" applyNumberFormat="1" applyFont="1" applyBorder="1" applyAlignment="1">
      <alignment horizontal="center" vertical="top" wrapText="1"/>
    </xf>
    <xf numFmtId="49" fontId="3" fillId="0" borderId="11" xfId="0" applyNumberFormat="1" applyFont="1" applyBorder="1" applyAlignment="1">
      <alignment horizontal="center" vertical="top" wrapText="1"/>
    </xf>
    <xf numFmtId="2" fontId="3" fillId="0" borderId="6" xfId="0" applyNumberFormat="1" applyFont="1" applyBorder="1" applyAlignment="1">
      <alignment horizontal="center" vertical="top" wrapText="1"/>
    </xf>
    <xf numFmtId="2" fontId="4" fillId="0" borderId="6" xfId="0" applyNumberFormat="1" applyFont="1" applyBorder="1" applyAlignment="1">
      <alignment horizontal="center" vertical="top" wrapText="1"/>
    </xf>
    <xf numFmtId="2" fontId="3" fillId="0" borderId="1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0" fillId="0" borderId="0" xfId="0" applyAlignment="1"/>
    <xf numFmtId="0" fontId="3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top" wrapText="1"/>
    </xf>
    <xf numFmtId="2" fontId="4" fillId="0" borderId="2" xfId="0" applyNumberFormat="1" applyFont="1" applyBorder="1" applyAlignment="1">
      <alignment horizontal="center" vertical="top" wrapText="1"/>
    </xf>
    <xf numFmtId="10" fontId="4" fillId="0" borderId="1" xfId="0" applyNumberFormat="1" applyFont="1" applyBorder="1" applyAlignment="1">
      <alignment horizontal="center" vertical="top" wrapText="1"/>
    </xf>
    <xf numFmtId="10" fontId="4" fillId="0" borderId="2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vertical="top" wrapText="1"/>
    </xf>
    <xf numFmtId="2" fontId="3" fillId="0" borderId="2" xfId="0" applyNumberFormat="1" applyFont="1" applyBorder="1" applyAlignment="1">
      <alignment horizontal="center" vertical="top" wrapText="1"/>
    </xf>
    <xf numFmtId="10" fontId="3" fillId="0" borderId="1" xfId="0" applyNumberFormat="1" applyFont="1" applyBorder="1" applyAlignment="1">
      <alignment horizontal="center" vertical="top" wrapText="1"/>
    </xf>
    <xf numFmtId="10" fontId="3" fillId="0" borderId="2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tabSelected="1" zoomScale="82" zoomScaleNormal="82" workbookViewId="0">
      <selection activeCell="E38" sqref="E38"/>
    </sheetView>
  </sheetViews>
  <sheetFormatPr defaultRowHeight="15" x14ac:dyDescent="0.25"/>
  <cols>
    <col min="1" max="1" width="58.7109375" customWidth="1"/>
    <col min="4" max="4" width="18.7109375" customWidth="1"/>
    <col min="5" max="5" width="16.42578125" customWidth="1"/>
    <col min="6" max="6" width="24.5703125" customWidth="1"/>
  </cols>
  <sheetData>
    <row r="1" spans="1:20" ht="15.75" x14ac:dyDescent="0.25">
      <c r="A1" s="20" t="s">
        <v>0</v>
      </c>
      <c r="B1" s="21"/>
      <c r="C1" s="21"/>
      <c r="D1" s="21"/>
      <c r="E1" s="21"/>
      <c r="F1" s="21"/>
    </row>
    <row r="2" spans="1:20" ht="15.75" x14ac:dyDescent="0.25">
      <c r="A2" s="20" t="s">
        <v>1</v>
      </c>
      <c r="B2" s="21"/>
      <c r="C2" s="21"/>
      <c r="D2" s="21"/>
      <c r="E2" s="21"/>
      <c r="F2" s="21"/>
    </row>
    <row r="3" spans="1:20" ht="15.75" x14ac:dyDescent="0.25">
      <c r="A3" s="20" t="s">
        <v>2</v>
      </c>
      <c r="B3" s="21"/>
      <c r="C3" s="21"/>
      <c r="D3" s="21"/>
      <c r="E3" s="21"/>
      <c r="F3" s="21"/>
    </row>
    <row r="4" spans="1:20" ht="15.75" x14ac:dyDescent="0.25">
      <c r="A4" s="20" t="s">
        <v>44</v>
      </c>
      <c r="B4" s="21"/>
      <c r="C4" s="21"/>
      <c r="D4" s="21"/>
      <c r="E4" s="21"/>
      <c r="F4" s="21"/>
    </row>
    <row r="5" spans="1:20" ht="18.75" x14ac:dyDescent="0.3">
      <c r="A5" s="27" t="s">
        <v>3</v>
      </c>
      <c r="B5" s="21"/>
      <c r="C5" s="21"/>
      <c r="D5" s="21"/>
      <c r="E5" s="21"/>
      <c r="F5" s="21"/>
    </row>
    <row r="6" spans="1:20" ht="30.75" customHeight="1" x14ac:dyDescent="0.3">
      <c r="A6" s="25" t="s">
        <v>45</v>
      </c>
      <c r="B6" s="26"/>
      <c r="C6" s="26"/>
      <c r="D6" s="26"/>
      <c r="E6" s="26"/>
      <c r="F6" s="26"/>
    </row>
    <row r="7" spans="1:20" ht="15.75" thickBot="1" x14ac:dyDescent="0.3">
      <c r="A7" s="1" t="s">
        <v>4</v>
      </c>
      <c r="T7" s="1" t="s">
        <v>5</v>
      </c>
    </row>
    <row r="8" spans="1:20" ht="18" customHeight="1" thickBot="1" x14ac:dyDescent="0.3">
      <c r="A8" s="22" t="s">
        <v>6</v>
      </c>
      <c r="B8" s="30" t="s">
        <v>7</v>
      </c>
      <c r="C8" s="31"/>
      <c r="D8" s="22" t="s">
        <v>47</v>
      </c>
      <c r="E8" s="22" t="s">
        <v>46</v>
      </c>
      <c r="F8" s="2" t="s">
        <v>8</v>
      </c>
      <c r="G8" s="3"/>
    </row>
    <row r="9" spans="1:20" ht="22.5" customHeight="1" thickBot="1" x14ac:dyDescent="0.3">
      <c r="A9" s="28"/>
      <c r="B9" s="32"/>
      <c r="C9" s="33"/>
      <c r="D9" s="23"/>
      <c r="E9" s="28"/>
      <c r="F9" s="22" t="s">
        <v>48</v>
      </c>
      <c r="G9" s="3"/>
    </row>
    <row r="10" spans="1:20" ht="61.5" customHeight="1" thickBot="1" x14ac:dyDescent="0.3">
      <c r="A10" s="29"/>
      <c r="B10" s="4" t="s">
        <v>9</v>
      </c>
      <c r="C10" s="4" t="s">
        <v>10</v>
      </c>
      <c r="D10" s="24"/>
      <c r="E10" s="29"/>
      <c r="F10" s="29"/>
      <c r="G10" s="5"/>
    </row>
    <row r="11" spans="1:20" ht="15.75" thickBot="1" x14ac:dyDescent="0.3">
      <c r="A11" s="6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3"/>
    </row>
    <row r="12" spans="1:20" ht="12.75" customHeight="1" thickBot="1" x14ac:dyDescent="0.3">
      <c r="A12" s="7" t="s">
        <v>11</v>
      </c>
      <c r="B12" s="14" t="s">
        <v>34</v>
      </c>
      <c r="C12" s="14" t="s">
        <v>40</v>
      </c>
      <c r="D12" s="18">
        <f>D13+D14+D16+D17</f>
        <v>5825016</v>
      </c>
      <c r="E12" s="18">
        <f>E13+E14+E16+E17</f>
        <v>1427111.09</v>
      </c>
      <c r="F12" s="9">
        <f>E12/D12</f>
        <v>0.24499693906420172</v>
      </c>
      <c r="G12" s="5"/>
    </row>
    <row r="13" spans="1:20" ht="29.25" customHeight="1" thickBot="1" x14ac:dyDescent="0.3">
      <c r="A13" s="10" t="s">
        <v>12</v>
      </c>
      <c r="B13" s="15" t="s">
        <v>34</v>
      </c>
      <c r="C13" s="15" t="s">
        <v>35</v>
      </c>
      <c r="D13" s="17">
        <v>823419.17</v>
      </c>
      <c r="E13" s="17">
        <v>199670.46</v>
      </c>
      <c r="F13" s="11">
        <f>E13/D13</f>
        <v>0.24248944799281269</v>
      </c>
      <c r="G13" s="5"/>
    </row>
    <row r="14" spans="1:20" ht="41.25" customHeight="1" x14ac:dyDescent="0.25">
      <c r="A14" s="43" t="s">
        <v>13</v>
      </c>
      <c r="B14" s="45" t="s">
        <v>34</v>
      </c>
      <c r="C14" s="45" t="s">
        <v>37</v>
      </c>
      <c r="D14" s="47">
        <v>3964880.83</v>
      </c>
      <c r="E14" s="47">
        <v>968333.13</v>
      </c>
      <c r="F14" s="49">
        <f>E14/D14</f>
        <v>0.24422754970923047</v>
      </c>
      <c r="G14" s="34"/>
    </row>
    <row r="15" spans="1:20" ht="15.75" hidden="1" thickBot="1" x14ac:dyDescent="0.3">
      <c r="A15" s="44"/>
      <c r="B15" s="46"/>
      <c r="C15" s="46"/>
      <c r="D15" s="48"/>
      <c r="E15" s="48"/>
      <c r="F15" s="50"/>
      <c r="G15" s="34"/>
    </row>
    <row r="16" spans="1:20" ht="15.75" x14ac:dyDescent="0.25">
      <c r="A16" s="12" t="s">
        <v>14</v>
      </c>
      <c r="B16" s="16" t="s">
        <v>34</v>
      </c>
      <c r="C16" s="16">
        <v>11</v>
      </c>
      <c r="D16" s="19">
        <v>50000</v>
      </c>
      <c r="E16" s="19">
        <v>0</v>
      </c>
      <c r="F16" s="13">
        <f t="shared" ref="F16:F20" si="0">E16/D16</f>
        <v>0</v>
      </c>
      <c r="G16" s="5"/>
    </row>
    <row r="17" spans="1:7" ht="16.5" thickBot="1" x14ac:dyDescent="0.3">
      <c r="A17" s="10" t="s">
        <v>15</v>
      </c>
      <c r="B17" s="15" t="s">
        <v>34</v>
      </c>
      <c r="C17" s="15">
        <v>13</v>
      </c>
      <c r="D17" s="17">
        <v>986716</v>
      </c>
      <c r="E17" s="17">
        <v>259107.5</v>
      </c>
      <c r="F17" s="11">
        <f t="shared" si="0"/>
        <v>0.26259582291155714</v>
      </c>
      <c r="G17" s="5"/>
    </row>
    <row r="18" spans="1:7" ht="12.75" customHeight="1" thickBot="1" x14ac:dyDescent="0.3">
      <c r="A18" s="7" t="s">
        <v>16</v>
      </c>
      <c r="B18" s="14" t="s">
        <v>35</v>
      </c>
      <c r="C18" s="14" t="s">
        <v>40</v>
      </c>
      <c r="D18" s="18">
        <f>D19</f>
        <v>270431</v>
      </c>
      <c r="E18" s="18">
        <f>E19</f>
        <v>61513.42</v>
      </c>
      <c r="F18" s="9">
        <f t="shared" si="0"/>
        <v>0.22746438093265933</v>
      </c>
      <c r="G18" s="5"/>
    </row>
    <row r="19" spans="1:7" ht="16.5" customHeight="1" thickBot="1" x14ac:dyDescent="0.3">
      <c r="A19" s="10" t="s">
        <v>17</v>
      </c>
      <c r="B19" s="15" t="s">
        <v>35</v>
      </c>
      <c r="C19" s="15" t="s">
        <v>36</v>
      </c>
      <c r="D19" s="17">
        <v>270431</v>
      </c>
      <c r="E19" s="17">
        <v>61513.42</v>
      </c>
      <c r="F19" s="11">
        <f t="shared" si="0"/>
        <v>0.22746438093265933</v>
      </c>
      <c r="G19" s="5"/>
    </row>
    <row r="20" spans="1:7" ht="18" customHeight="1" x14ac:dyDescent="0.25">
      <c r="A20" s="35" t="s">
        <v>18</v>
      </c>
      <c r="B20" s="37" t="s">
        <v>36</v>
      </c>
      <c r="C20" s="37" t="s">
        <v>40</v>
      </c>
      <c r="D20" s="39">
        <f>D22</f>
        <v>640000</v>
      </c>
      <c r="E20" s="39">
        <f>E22</f>
        <v>26108</v>
      </c>
      <c r="F20" s="41">
        <f t="shared" si="0"/>
        <v>4.0793749999999997E-2</v>
      </c>
      <c r="G20" s="34"/>
    </row>
    <row r="21" spans="1:7" hidden="1" x14ac:dyDescent="0.25">
      <c r="A21" s="36"/>
      <c r="B21" s="38"/>
      <c r="C21" s="38"/>
      <c r="D21" s="40"/>
      <c r="E21" s="40"/>
      <c r="F21" s="42"/>
      <c r="G21" s="34"/>
    </row>
    <row r="22" spans="1:7" ht="18" customHeight="1" x14ac:dyDescent="0.25">
      <c r="A22" s="12" t="s">
        <v>19</v>
      </c>
      <c r="B22" s="16" t="s">
        <v>36</v>
      </c>
      <c r="C22" s="16">
        <v>10</v>
      </c>
      <c r="D22" s="19">
        <v>640000</v>
      </c>
      <c r="E22" s="19">
        <v>26108</v>
      </c>
      <c r="F22" s="13">
        <f t="shared" ref="F22:F38" si="1">E22/D22</f>
        <v>4.0793749999999997E-2</v>
      </c>
      <c r="G22" s="5"/>
    </row>
    <row r="23" spans="1:7" ht="12.75" customHeight="1" thickBot="1" x14ac:dyDescent="0.3">
      <c r="A23" s="7" t="s">
        <v>20</v>
      </c>
      <c r="B23" s="14" t="s">
        <v>37</v>
      </c>
      <c r="C23" s="14" t="s">
        <v>40</v>
      </c>
      <c r="D23" s="18">
        <f>D24+D26+D27+D28+D25</f>
        <v>2982623.9</v>
      </c>
      <c r="E23" s="18">
        <f>E24+E27+E28+E26+E25</f>
        <v>817508.39</v>
      </c>
      <c r="F23" s="9">
        <f t="shared" si="1"/>
        <v>0.27409033703511865</v>
      </c>
      <c r="G23" s="5"/>
    </row>
    <row r="24" spans="1:7" ht="13.5" customHeight="1" thickBot="1" x14ac:dyDescent="0.3">
      <c r="A24" s="10" t="s">
        <v>21</v>
      </c>
      <c r="B24" s="15" t="s">
        <v>37</v>
      </c>
      <c r="C24" s="15" t="s">
        <v>34</v>
      </c>
      <c r="D24" s="17">
        <v>242835.95</v>
      </c>
      <c r="E24" s="17">
        <v>0</v>
      </c>
      <c r="F24" s="11">
        <f t="shared" si="1"/>
        <v>0</v>
      </c>
      <c r="G24" s="5"/>
    </row>
    <row r="25" spans="1:7" ht="13.5" customHeight="1" thickBot="1" x14ac:dyDescent="0.3">
      <c r="A25" s="10" t="s">
        <v>43</v>
      </c>
      <c r="B25" s="15" t="s">
        <v>37</v>
      </c>
      <c r="C25" s="15" t="s">
        <v>38</v>
      </c>
      <c r="D25" s="17">
        <v>354132</v>
      </c>
      <c r="E25" s="17">
        <v>0</v>
      </c>
      <c r="F25" s="11">
        <f t="shared" ref="F25" si="2">E25/D25</f>
        <v>0</v>
      </c>
      <c r="G25" s="5"/>
    </row>
    <row r="26" spans="1:7" ht="13.5" customHeight="1" thickBot="1" x14ac:dyDescent="0.3">
      <c r="A26" s="10" t="s">
        <v>42</v>
      </c>
      <c r="B26" s="15" t="s">
        <v>37</v>
      </c>
      <c r="C26" s="15" t="s">
        <v>39</v>
      </c>
      <c r="D26" s="17">
        <v>143833.95000000001</v>
      </c>
      <c r="E26" s="17">
        <v>14383.39</v>
      </c>
      <c r="F26" s="11">
        <f t="shared" si="1"/>
        <v>9.9999965237692473E-2</v>
      </c>
      <c r="G26" s="5"/>
    </row>
    <row r="27" spans="1:7" ht="14.25" customHeight="1" thickBot="1" x14ac:dyDescent="0.3">
      <c r="A27" s="10" t="s">
        <v>22</v>
      </c>
      <c r="B27" s="15" t="s">
        <v>37</v>
      </c>
      <c r="C27" s="15" t="s">
        <v>41</v>
      </c>
      <c r="D27" s="17">
        <v>2137933.14</v>
      </c>
      <c r="E27" s="17">
        <v>803125</v>
      </c>
      <c r="F27" s="11">
        <f t="shared" si="1"/>
        <v>0.37565487197602443</v>
      </c>
      <c r="G27" s="5"/>
    </row>
    <row r="28" spans="1:7" ht="15" customHeight="1" thickBot="1" x14ac:dyDescent="0.3">
      <c r="A28" s="10" t="s">
        <v>23</v>
      </c>
      <c r="B28" s="15" t="s">
        <v>37</v>
      </c>
      <c r="C28" s="15">
        <v>12</v>
      </c>
      <c r="D28" s="17">
        <v>103888.86</v>
      </c>
      <c r="E28" s="17">
        <v>0</v>
      </c>
      <c r="F28" s="11">
        <f t="shared" si="1"/>
        <v>0</v>
      </c>
      <c r="G28" s="5"/>
    </row>
    <row r="29" spans="1:7" ht="15" customHeight="1" thickBot="1" x14ac:dyDescent="0.3">
      <c r="A29" s="7" t="s">
        <v>24</v>
      </c>
      <c r="B29" s="14" t="s">
        <v>38</v>
      </c>
      <c r="C29" s="14" t="s">
        <v>40</v>
      </c>
      <c r="D29" s="18">
        <f>D30+D31</f>
        <v>2820057.01</v>
      </c>
      <c r="E29" s="18">
        <f>E30+E31</f>
        <v>343722.71</v>
      </c>
      <c r="F29" s="9">
        <f t="shared" si="1"/>
        <v>0.12188502174996811</v>
      </c>
      <c r="G29" s="5"/>
    </row>
    <row r="30" spans="1:7" ht="14.25" customHeight="1" thickBot="1" x14ac:dyDescent="0.3">
      <c r="A30" s="10" t="s">
        <v>25</v>
      </c>
      <c r="B30" s="15" t="s">
        <v>38</v>
      </c>
      <c r="C30" s="15" t="s">
        <v>34</v>
      </c>
      <c r="D30" s="17">
        <v>3888.86</v>
      </c>
      <c r="E30" s="17">
        <v>0</v>
      </c>
      <c r="F30" s="11">
        <f t="shared" si="1"/>
        <v>0</v>
      </c>
      <c r="G30" s="5"/>
    </row>
    <row r="31" spans="1:7" ht="15.75" customHeight="1" thickBot="1" x14ac:dyDescent="0.3">
      <c r="A31" s="10" t="s">
        <v>26</v>
      </c>
      <c r="B31" s="15" t="s">
        <v>38</v>
      </c>
      <c r="C31" s="15" t="s">
        <v>36</v>
      </c>
      <c r="D31" s="17">
        <v>2816168.15</v>
      </c>
      <c r="E31" s="17">
        <v>343722.71</v>
      </c>
      <c r="F31" s="11">
        <f t="shared" si="1"/>
        <v>0.12205333335653272</v>
      </c>
      <c r="G31" s="3"/>
    </row>
    <row r="32" spans="1:7" ht="15" customHeight="1" thickBot="1" x14ac:dyDescent="0.3">
      <c r="A32" s="7" t="s">
        <v>27</v>
      </c>
      <c r="B32" s="14" t="s">
        <v>39</v>
      </c>
      <c r="C32" s="14" t="s">
        <v>40</v>
      </c>
      <c r="D32" s="18">
        <f>D33</f>
        <v>900072</v>
      </c>
      <c r="E32" s="18">
        <f>E33</f>
        <v>89632.69</v>
      </c>
      <c r="F32" s="9">
        <f t="shared" si="1"/>
        <v>9.9583911064892588E-2</v>
      </c>
      <c r="G32" s="5"/>
    </row>
    <row r="33" spans="1:7" ht="16.5" thickBot="1" x14ac:dyDescent="0.3">
      <c r="A33" s="10" t="s">
        <v>28</v>
      </c>
      <c r="B33" s="15" t="s">
        <v>39</v>
      </c>
      <c r="C33" s="15" t="s">
        <v>34</v>
      </c>
      <c r="D33" s="17">
        <v>900072</v>
      </c>
      <c r="E33" s="17">
        <v>89632.69</v>
      </c>
      <c r="F33" s="11">
        <f t="shared" si="1"/>
        <v>9.9583911064892588E-2</v>
      </c>
      <c r="G33" s="5"/>
    </row>
    <row r="34" spans="1:7" ht="15" customHeight="1" thickBot="1" x14ac:dyDescent="0.3">
      <c r="A34" s="7" t="s">
        <v>29</v>
      </c>
      <c r="B34" s="14">
        <v>10</v>
      </c>
      <c r="C34" s="14" t="s">
        <v>40</v>
      </c>
      <c r="D34" s="18">
        <f>D35</f>
        <v>97618.559999999998</v>
      </c>
      <c r="E34" s="18">
        <f>E35</f>
        <v>24404.639999999999</v>
      </c>
      <c r="F34" s="9">
        <f t="shared" si="1"/>
        <v>0.25</v>
      </c>
      <c r="G34" s="5"/>
    </row>
    <row r="35" spans="1:7" ht="15.75" customHeight="1" thickBot="1" x14ac:dyDescent="0.3">
      <c r="A35" s="10" t="s">
        <v>30</v>
      </c>
      <c r="B35" s="15">
        <v>10</v>
      </c>
      <c r="C35" s="15" t="s">
        <v>34</v>
      </c>
      <c r="D35" s="17">
        <v>97618.559999999998</v>
      </c>
      <c r="E35" s="17">
        <v>24404.639999999999</v>
      </c>
      <c r="F35" s="11">
        <f t="shared" si="1"/>
        <v>0.25</v>
      </c>
      <c r="G35" s="3"/>
    </row>
    <row r="36" spans="1:7" ht="13.5" customHeight="1" thickBot="1" x14ac:dyDescent="0.3">
      <c r="A36" s="7" t="s">
        <v>31</v>
      </c>
      <c r="B36" s="14">
        <v>11</v>
      </c>
      <c r="C36" s="14" t="s">
        <v>40</v>
      </c>
      <c r="D36" s="18">
        <f>D37</f>
        <v>1747739.93</v>
      </c>
      <c r="E36" s="18">
        <f>E37</f>
        <v>436283.14</v>
      </c>
      <c r="F36" s="9">
        <f t="shared" si="1"/>
        <v>0.24962703690130833</v>
      </c>
      <c r="G36" s="5"/>
    </row>
    <row r="37" spans="1:7" ht="15" customHeight="1" thickBot="1" x14ac:dyDescent="0.3">
      <c r="A37" s="10" t="s">
        <v>32</v>
      </c>
      <c r="B37" s="15">
        <v>11</v>
      </c>
      <c r="C37" s="15" t="s">
        <v>34</v>
      </c>
      <c r="D37" s="17">
        <v>1747739.93</v>
      </c>
      <c r="E37" s="17">
        <v>436283.14</v>
      </c>
      <c r="F37" s="11">
        <f t="shared" si="1"/>
        <v>0.24962703690130833</v>
      </c>
      <c r="G37" s="5"/>
    </row>
    <row r="38" spans="1:7" ht="15.75" customHeight="1" thickBot="1" x14ac:dyDescent="0.3">
      <c r="A38" s="7" t="s">
        <v>33</v>
      </c>
      <c r="B38" s="8"/>
      <c r="C38" s="8"/>
      <c r="D38" s="18">
        <f>D12+D18+D20+D23+D29+D32+D34+D36</f>
        <v>15283558.4</v>
      </c>
      <c r="E38" s="18">
        <f>E12+E18+E20+E23+E29+E32+E34+E36</f>
        <v>3226284.08</v>
      </c>
      <c r="F38" s="9">
        <f t="shared" si="1"/>
        <v>0.21109508633800883</v>
      </c>
      <c r="G38" s="3"/>
    </row>
  </sheetData>
  <mergeCells count="25">
    <mergeCell ref="G14:G15"/>
    <mergeCell ref="A20:A21"/>
    <mergeCell ref="B20:B21"/>
    <mergeCell ref="C20:C21"/>
    <mergeCell ref="D20:D21"/>
    <mergeCell ref="E20:E21"/>
    <mergeCell ref="F20:F21"/>
    <mergeCell ref="G20:G21"/>
    <mergeCell ref="A14:A15"/>
    <mergeCell ref="B14:B15"/>
    <mergeCell ref="C14:C15"/>
    <mergeCell ref="D14:D15"/>
    <mergeCell ref="E14:E15"/>
    <mergeCell ref="F14:F15"/>
    <mergeCell ref="A1:F1"/>
    <mergeCell ref="D8:D10"/>
    <mergeCell ref="A6:F6"/>
    <mergeCell ref="A5:F5"/>
    <mergeCell ref="A4:F4"/>
    <mergeCell ref="A3:F3"/>
    <mergeCell ref="A2:F2"/>
    <mergeCell ref="A8:A10"/>
    <mergeCell ref="B8:C9"/>
    <mergeCell ref="E8:E10"/>
    <mergeCell ref="F9:F10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2018-07-20T09:06:44Z</cp:lastPrinted>
  <dcterms:created xsi:type="dcterms:W3CDTF">2018-05-10T07:35:12Z</dcterms:created>
  <dcterms:modified xsi:type="dcterms:W3CDTF">2024-04-09T03:45:53Z</dcterms:modified>
</cp:coreProperties>
</file>